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3" i="1"/>
  <c r="B23"/>
  <c r="H22"/>
  <c r="H21"/>
  <c r="H20"/>
  <c r="H32"/>
  <c r="H31"/>
  <c r="H30"/>
  <c r="H29"/>
  <c r="H28"/>
  <c r="H27"/>
  <c r="H26"/>
  <c r="H25"/>
  <c r="H24"/>
  <c r="H19"/>
  <c r="H18"/>
  <c r="H17"/>
  <c r="H16"/>
  <c r="H15"/>
  <c r="H14"/>
  <c r="H13"/>
  <c r="H12"/>
  <c r="H11"/>
  <c r="H10"/>
  <c r="B11"/>
  <c r="B12" s="1"/>
  <c r="B13" s="1"/>
  <c r="B14" s="1"/>
  <c r="B15" s="1"/>
  <c r="B16" s="1"/>
  <c r="B17" s="1"/>
  <c r="B18" s="1"/>
  <c r="B19" s="1"/>
  <c r="B20" s="1"/>
  <c r="B21" s="1"/>
  <c r="B22" s="1"/>
  <c r="B24" l="1"/>
  <c r="B25" s="1"/>
  <c r="B26" s="1"/>
  <c r="B27" s="1"/>
  <c r="B28" s="1"/>
  <c r="B29" s="1"/>
  <c r="B30" s="1"/>
  <c r="B31" s="1"/>
  <c r="B32" s="1"/>
  <c r="H33"/>
</calcChain>
</file>

<file path=xl/sharedStrings.xml><?xml version="1.0" encoding="utf-8"?>
<sst xmlns="http://schemas.openxmlformats.org/spreadsheetml/2006/main" count="213" uniqueCount="63">
  <si>
    <t xml:space="preserve">     Утверждаю:</t>
  </si>
  <si>
    <t xml:space="preserve">                                                                  Начальник  ГУ ГсП ДП  Карагандинской области</t>
  </si>
  <si>
    <t xml:space="preserve">                             _____________Тен К.Л.</t>
  </si>
  <si>
    <t>№    п/п</t>
  </si>
  <si>
    <t>Наименование и адрес заказчика</t>
  </si>
  <si>
    <t>Наименование закупаемых товаров</t>
  </si>
  <si>
    <t>Ед.изм.</t>
  </si>
  <si>
    <t>Объем закупа</t>
  </si>
  <si>
    <t>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</si>
  <si>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</si>
  <si>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</si>
  <si>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</si>
  <si>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</si>
  <si>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</si>
  <si>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   с ЦП</t>
  </si>
  <si>
    <t>ГУ Госпиталь с Поликлиникой ДП Карагандинской области</t>
  </si>
  <si>
    <t>Согласно графика приложенного к договору</t>
  </si>
  <si>
    <t xml:space="preserve">г. Караганда                          Ул. К.Аманжолова,77
DDP
</t>
  </si>
  <si>
    <t xml:space="preserve">Послеинъекционная салфетка </t>
  </si>
  <si>
    <t>шт</t>
  </si>
  <si>
    <t>Алоэ экстракт, для инъекции1мл</t>
  </si>
  <si>
    <t>ампула</t>
  </si>
  <si>
    <t>Ацетилсалициловая кислота,                   таблетки  500мг</t>
  </si>
  <si>
    <t>таблетка</t>
  </si>
  <si>
    <t>уп</t>
  </si>
  <si>
    <t xml:space="preserve"> Бриллиантовой зелёный,спиртовый раствор 1%-20мл</t>
  </si>
  <si>
    <t>фл</t>
  </si>
  <si>
    <t>Гидрокортизон, мазь                                  глазная 0,5%-5грамм</t>
  </si>
  <si>
    <t>контейнер/флакон</t>
  </si>
  <si>
    <t>Инокаин,капли глазные 0,4%-5мл</t>
  </si>
  <si>
    <t>флакон</t>
  </si>
  <si>
    <t>Парацетамол, таблетки  500мг</t>
  </si>
  <si>
    <t xml:space="preserve">Составил:  Провизор  </t>
  </si>
  <si>
    <t>_______</t>
  </si>
  <si>
    <t xml:space="preserve"> Сарсенбекова Г.М.</t>
  </si>
  <si>
    <t xml:space="preserve">Согласовано : Зав.стац. </t>
  </si>
  <si>
    <t>Кулмаганбетова Э.Г.</t>
  </si>
  <si>
    <t>Согласовано : Врач-дневного стационара</t>
  </si>
  <si>
    <t>Кистаубаева Т.И.</t>
  </si>
  <si>
    <t>Проверил:  Бухгалтер</t>
  </si>
  <si>
    <t>Нуржанова Д.Ж.</t>
  </si>
  <si>
    <t xml:space="preserve">Аскорбиновая кислота,раствор для внутривенного и внутримышечно го введения 5% 2 мл </t>
  </si>
  <si>
    <t>Бинт эластичный 5м*80 см</t>
  </si>
  <si>
    <t xml:space="preserve"> от 23.06.2022года</t>
  </si>
  <si>
    <t xml:space="preserve">30.06.2022 года  09.30 г.Караганда                               Ул. К.Аманжолова,77  каб.2
</t>
  </si>
  <si>
    <t>30.06.2022 года   10.30    г.Караганда                                           Ул. К.Аманжолова,77  каб.2</t>
  </si>
  <si>
    <t>Таблица № 7</t>
  </si>
  <si>
    <t>Глюкоза, раствор для инфузий,                          5%-200мл</t>
  </si>
  <si>
    <t>ампула/контейнер</t>
  </si>
  <si>
    <t>Галантамин 5мг/мл 1 мл,                     раствор для инъекций</t>
  </si>
  <si>
    <t>Винпоцетин,  раствор для инъекции 5мг/мл,2мл</t>
  </si>
  <si>
    <t>Пентоксифиллин,                            раствор для инъекций 2%-5мл</t>
  </si>
  <si>
    <t>Реополиглюкин, раствор для инфузий 10%-400 мл</t>
  </si>
  <si>
    <t>флакон/контейнер</t>
  </si>
  <si>
    <t>Кальция глюконат, раствор для инъекций 10%-5мл</t>
  </si>
  <si>
    <t>Кальция глюконат, раствор для инъекций 10%-10 мл</t>
  </si>
  <si>
    <t>Дротаверин, расвор для инъекций 40мг/мл,2мл</t>
  </si>
  <si>
    <t>Сульфацил натрия,капли глазные 300мг/мл</t>
  </si>
  <si>
    <t>Ципрофлоксацин,                                            капли глазные 0,3%,5мл</t>
  </si>
  <si>
    <t>Валериана, таблетки покрытые плёночной оболочкой, 30 мг</t>
  </si>
  <si>
    <t>Никотиновая кислота, раствор для инъекций 1%-1мл</t>
  </si>
  <si>
    <t>Прокаин,раствор                                                     для инъекций 2%-2мл</t>
  </si>
  <si>
    <t>Цитиколин, раствор для инъекций                                                    1000 мг/4 мл ,4мл</t>
  </si>
</sst>
</file>

<file path=xl/styles.xml><?xml version="1.0" encoding="utf-8"?>
<styleSheet xmlns="http://schemas.openxmlformats.org/spreadsheetml/2006/main">
  <numFmts count="4">
    <numFmt numFmtId="41" formatCode="_-* #,##0\ _₸_-;\-* #,##0\ _₸_-;_-* &quot;-&quot;\ _₸_-;_-@_-"/>
    <numFmt numFmtId="43" formatCode="_-* #,##0.00\ _₸_-;\-* #,##0.00\ _₸_-;_-* &quot;-&quot;??\ _₸_-;_-@_-"/>
    <numFmt numFmtId="164" formatCode="_-* #,##0_р_._-;\-* #,##0_р_._-;_-* &quot;-&quot;_р_._-;_-@_-"/>
    <numFmt numFmtId="165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left" vertical="top" wrapText="1"/>
    </xf>
    <xf numFmtId="165" fontId="4" fillId="2" borderId="0" xfId="0" applyNumberFormat="1" applyFont="1" applyFill="1" applyAlignment="1">
      <alignment horizontal="left" vertical="top" wrapText="1"/>
    </xf>
    <xf numFmtId="164" fontId="4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41" fontId="10" fillId="2" borderId="1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 wrapText="1"/>
    </xf>
    <xf numFmtId="41" fontId="10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3" fontId="1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4"/>
  <sheetViews>
    <sheetView tabSelected="1" topLeftCell="A34" workbookViewId="0">
      <selection activeCell="I24" sqref="I24"/>
    </sheetView>
  </sheetViews>
  <sheetFormatPr defaultColWidth="24.85546875" defaultRowHeight="15"/>
  <cols>
    <col min="1" max="1" width="2.28515625" style="1" customWidth="1"/>
    <col min="2" max="2" width="4" style="1" customWidth="1"/>
    <col min="3" max="3" width="19" style="1" customWidth="1"/>
    <col min="4" max="4" width="31.28515625" style="37" customWidth="1"/>
    <col min="5" max="5" width="7.85546875" style="1" customWidth="1"/>
    <col min="6" max="7" width="10.5703125" style="1" customWidth="1"/>
    <col min="8" max="8" width="13.42578125" style="1" customWidth="1"/>
    <col min="9" max="9" width="21.7109375" style="1" customWidth="1"/>
    <col min="10" max="10" width="17" style="1" customWidth="1"/>
    <col min="11" max="11" width="17.7109375" style="1" customWidth="1"/>
    <col min="12" max="12" width="26.42578125" style="1" customWidth="1"/>
    <col min="13" max="13" width="26.7109375" style="1" customWidth="1"/>
    <col min="14" max="16384" width="24.85546875" style="1"/>
  </cols>
  <sheetData>
    <row r="1" spans="2:14">
      <c r="D1" s="1"/>
    </row>
    <row r="2" spans="2:14">
      <c r="D2" s="2"/>
      <c r="F2" s="3"/>
    </row>
    <row r="3" spans="2:14" s="4" customFormat="1">
      <c r="D3" s="5"/>
      <c r="E3" s="6"/>
      <c r="F3" s="6"/>
      <c r="G3" s="7"/>
      <c r="H3" s="8"/>
      <c r="I3" s="49" t="s">
        <v>0</v>
      </c>
      <c r="J3" s="49"/>
      <c r="K3" s="49"/>
      <c r="L3" s="49"/>
      <c r="M3" s="49"/>
      <c r="N3" s="9"/>
    </row>
    <row r="4" spans="2:14" s="4" customFormat="1">
      <c r="D4" s="5"/>
      <c r="E4" s="6"/>
      <c r="F4" s="6"/>
      <c r="G4" s="7"/>
      <c r="H4" s="8"/>
      <c r="I4" s="49" t="s">
        <v>1</v>
      </c>
      <c r="J4" s="49"/>
      <c r="K4" s="49"/>
      <c r="L4" s="49"/>
      <c r="M4" s="49"/>
      <c r="N4" s="9"/>
    </row>
    <row r="5" spans="2:14" s="4" customFormat="1">
      <c r="D5" s="10"/>
      <c r="E5" s="9"/>
      <c r="F5" s="9"/>
      <c r="G5" s="7"/>
      <c r="H5" s="9"/>
      <c r="I5" s="50" t="s">
        <v>2</v>
      </c>
      <c r="J5" s="50"/>
      <c r="K5" s="50"/>
      <c r="L5" s="50"/>
      <c r="M5" s="50"/>
      <c r="N5" s="11"/>
    </row>
    <row r="6" spans="2:14" s="4" customFormat="1" ht="20.25">
      <c r="C6" s="12"/>
      <c r="D6" s="39" t="s">
        <v>46</v>
      </c>
      <c r="E6" s="13"/>
      <c r="F6" s="13"/>
      <c r="G6" s="13"/>
      <c r="H6" s="13"/>
      <c r="I6" s="13"/>
      <c r="J6" s="8"/>
      <c r="K6" s="8"/>
      <c r="L6" s="8"/>
      <c r="M6" s="8"/>
    </row>
    <row r="7" spans="2:14" s="4" customFormat="1">
      <c r="C7" s="12"/>
      <c r="D7" s="14" t="s">
        <v>43</v>
      </c>
      <c r="E7" s="14"/>
      <c r="F7" s="14"/>
      <c r="G7" s="14"/>
      <c r="H7" s="14"/>
      <c r="I7" s="14"/>
      <c r="J7" s="8"/>
      <c r="K7" s="8"/>
      <c r="L7" s="8"/>
      <c r="M7" s="8"/>
    </row>
    <row r="8" spans="2:14">
      <c r="C8" s="2"/>
      <c r="D8" s="1"/>
      <c r="E8" s="3"/>
    </row>
    <row r="9" spans="2:14" ht="51">
      <c r="B9" s="38" t="s">
        <v>3</v>
      </c>
      <c r="C9" s="42" t="s">
        <v>4</v>
      </c>
      <c r="D9" s="15" t="s">
        <v>5</v>
      </c>
      <c r="E9" s="15" t="s">
        <v>6</v>
      </c>
      <c r="F9" s="43" t="s">
        <v>7</v>
      </c>
      <c r="G9" s="43" t="s">
        <v>8</v>
      </c>
      <c r="H9" s="43" t="s">
        <v>9</v>
      </c>
      <c r="I9" s="15" t="s">
        <v>10</v>
      </c>
      <c r="J9" s="15" t="s">
        <v>11</v>
      </c>
      <c r="K9" s="16" t="s">
        <v>12</v>
      </c>
      <c r="L9" s="16" t="s">
        <v>13</v>
      </c>
      <c r="M9" s="15" t="s">
        <v>14</v>
      </c>
    </row>
    <row r="10" spans="2:14" s="19" customFormat="1" ht="46.5" customHeight="1">
      <c r="B10" s="17">
        <v>1</v>
      </c>
      <c r="C10" s="46" t="s">
        <v>15</v>
      </c>
      <c r="D10" s="18" t="s">
        <v>18</v>
      </c>
      <c r="E10" s="44" t="s">
        <v>19</v>
      </c>
      <c r="F10" s="20">
        <v>1000</v>
      </c>
      <c r="G10" s="17">
        <v>7</v>
      </c>
      <c r="H10" s="40">
        <f t="shared" ref="H10:H32" si="0">F10*G10</f>
        <v>7000</v>
      </c>
      <c r="I10" s="47" t="s">
        <v>16</v>
      </c>
      <c r="J10" s="47" t="s">
        <v>17</v>
      </c>
      <c r="K10" s="47" t="s">
        <v>17</v>
      </c>
      <c r="L10" s="48" t="s">
        <v>44</v>
      </c>
      <c r="M10" s="48" t="s">
        <v>45</v>
      </c>
    </row>
    <row r="11" spans="2:14" s="19" customFormat="1" ht="46.5" customHeight="1">
      <c r="B11" s="17">
        <f t="shared" ref="B11:B32" si="1">B10+1</f>
        <v>2</v>
      </c>
      <c r="C11" s="46" t="s">
        <v>15</v>
      </c>
      <c r="D11" s="18" t="s">
        <v>20</v>
      </c>
      <c r="E11" s="44" t="s">
        <v>21</v>
      </c>
      <c r="F11" s="20">
        <v>100</v>
      </c>
      <c r="G11" s="17">
        <v>65.400000000000006</v>
      </c>
      <c r="H11" s="40">
        <f t="shared" si="0"/>
        <v>6540.0000000000009</v>
      </c>
      <c r="I11" s="47" t="s">
        <v>16</v>
      </c>
      <c r="J11" s="47" t="s">
        <v>17</v>
      </c>
      <c r="K11" s="47" t="s">
        <v>17</v>
      </c>
      <c r="L11" s="48" t="s">
        <v>44</v>
      </c>
      <c r="M11" s="48" t="s">
        <v>45</v>
      </c>
    </row>
    <row r="12" spans="2:14" s="19" customFormat="1" ht="46.5" customHeight="1">
      <c r="B12" s="17">
        <f t="shared" si="1"/>
        <v>3</v>
      </c>
      <c r="C12" s="46" t="s">
        <v>15</v>
      </c>
      <c r="D12" s="18" t="s">
        <v>41</v>
      </c>
      <c r="E12" s="44" t="s">
        <v>21</v>
      </c>
      <c r="F12" s="20">
        <v>300</v>
      </c>
      <c r="G12" s="17">
        <v>34.31</v>
      </c>
      <c r="H12" s="40">
        <f t="shared" si="0"/>
        <v>10293</v>
      </c>
      <c r="I12" s="47" t="s">
        <v>16</v>
      </c>
      <c r="J12" s="47" t="s">
        <v>17</v>
      </c>
      <c r="K12" s="47" t="s">
        <v>17</v>
      </c>
      <c r="L12" s="48" t="s">
        <v>44</v>
      </c>
      <c r="M12" s="48" t="s">
        <v>45</v>
      </c>
    </row>
    <row r="13" spans="2:14" s="19" customFormat="1" ht="46.5" customHeight="1">
      <c r="B13" s="17">
        <f t="shared" si="1"/>
        <v>4</v>
      </c>
      <c r="C13" s="46" t="s">
        <v>15</v>
      </c>
      <c r="D13" s="18" t="s">
        <v>22</v>
      </c>
      <c r="E13" s="44" t="s">
        <v>23</v>
      </c>
      <c r="F13" s="20">
        <v>100</v>
      </c>
      <c r="G13" s="17">
        <v>4.2</v>
      </c>
      <c r="H13" s="40">
        <f t="shared" si="0"/>
        <v>420</v>
      </c>
      <c r="I13" s="47" t="s">
        <v>16</v>
      </c>
      <c r="J13" s="47" t="s">
        <v>17</v>
      </c>
      <c r="K13" s="47" t="s">
        <v>17</v>
      </c>
      <c r="L13" s="48" t="s">
        <v>44</v>
      </c>
      <c r="M13" s="48" t="s">
        <v>45</v>
      </c>
    </row>
    <row r="14" spans="2:14" s="19" customFormat="1" ht="46.5" customHeight="1">
      <c r="B14" s="17">
        <f t="shared" si="1"/>
        <v>5</v>
      </c>
      <c r="C14" s="46" t="s">
        <v>15</v>
      </c>
      <c r="D14" s="18" t="s">
        <v>42</v>
      </c>
      <c r="E14" s="44" t="s">
        <v>19</v>
      </c>
      <c r="F14" s="20">
        <v>5</v>
      </c>
      <c r="G14" s="17">
        <v>695</v>
      </c>
      <c r="H14" s="40">
        <f t="shared" si="0"/>
        <v>3475</v>
      </c>
      <c r="I14" s="47" t="s">
        <v>16</v>
      </c>
      <c r="J14" s="47" t="s">
        <v>17</v>
      </c>
      <c r="K14" s="47" t="s">
        <v>17</v>
      </c>
      <c r="L14" s="48" t="s">
        <v>44</v>
      </c>
      <c r="M14" s="48" t="s">
        <v>45</v>
      </c>
    </row>
    <row r="15" spans="2:14" s="19" customFormat="1" ht="46.5" customHeight="1">
      <c r="B15" s="17">
        <f t="shared" si="1"/>
        <v>6</v>
      </c>
      <c r="C15" s="46" t="s">
        <v>15</v>
      </c>
      <c r="D15" s="18" t="s">
        <v>25</v>
      </c>
      <c r="E15" s="44" t="s">
        <v>26</v>
      </c>
      <c r="F15" s="20">
        <v>10</v>
      </c>
      <c r="G15" s="17">
        <v>61.23</v>
      </c>
      <c r="H15" s="40">
        <f t="shared" si="0"/>
        <v>612.29999999999995</v>
      </c>
      <c r="I15" s="47" t="s">
        <v>16</v>
      </c>
      <c r="J15" s="47" t="s">
        <v>17</v>
      </c>
      <c r="K15" s="47" t="s">
        <v>17</v>
      </c>
      <c r="L15" s="48" t="s">
        <v>44</v>
      </c>
      <c r="M15" s="48" t="s">
        <v>45</v>
      </c>
    </row>
    <row r="16" spans="2:14" s="19" customFormat="1" ht="46.5" customHeight="1">
      <c r="B16" s="17">
        <f t="shared" si="1"/>
        <v>7</v>
      </c>
      <c r="C16" s="46" t="s">
        <v>15</v>
      </c>
      <c r="D16" s="18" t="s">
        <v>50</v>
      </c>
      <c r="E16" s="44" t="s">
        <v>21</v>
      </c>
      <c r="F16" s="20">
        <v>500</v>
      </c>
      <c r="G16" s="17">
        <v>62.88</v>
      </c>
      <c r="H16" s="40">
        <f t="shared" si="0"/>
        <v>31440</v>
      </c>
      <c r="I16" s="47" t="s">
        <v>16</v>
      </c>
      <c r="J16" s="47" t="s">
        <v>17</v>
      </c>
      <c r="K16" s="47" t="s">
        <v>17</v>
      </c>
      <c r="L16" s="48" t="s">
        <v>44</v>
      </c>
      <c r="M16" s="48" t="s">
        <v>45</v>
      </c>
    </row>
    <row r="17" spans="2:13" s="19" customFormat="1" ht="46.5" customHeight="1">
      <c r="B17" s="17">
        <f t="shared" si="1"/>
        <v>8</v>
      </c>
      <c r="C17" s="46" t="s">
        <v>15</v>
      </c>
      <c r="D17" s="18" t="s">
        <v>49</v>
      </c>
      <c r="E17" s="44" t="s">
        <v>21</v>
      </c>
      <c r="F17" s="20">
        <v>300</v>
      </c>
      <c r="G17" s="17">
        <v>332.35</v>
      </c>
      <c r="H17" s="40">
        <f t="shared" si="0"/>
        <v>99705</v>
      </c>
      <c r="I17" s="47" t="s">
        <v>16</v>
      </c>
      <c r="J17" s="47" t="s">
        <v>17</v>
      </c>
      <c r="K17" s="47" t="s">
        <v>17</v>
      </c>
      <c r="L17" s="48" t="s">
        <v>44</v>
      </c>
      <c r="M17" s="48" t="s">
        <v>45</v>
      </c>
    </row>
    <row r="18" spans="2:13" s="19" customFormat="1" ht="46.5" customHeight="1">
      <c r="B18" s="17">
        <f t="shared" si="1"/>
        <v>9</v>
      </c>
      <c r="C18" s="46" t="s">
        <v>15</v>
      </c>
      <c r="D18" s="18" t="s">
        <v>27</v>
      </c>
      <c r="E18" s="44" t="s">
        <v>24</v>
      </c>
      <c r="F18" s="20">
        <v>2</v>
      </c>
      <c r="G18" s="17">
        <v>371.7</v>
      </c>
      <c r="H18" s="40">
        <f t="shared" si="0"/>
        <v>743.4</v>
      </c>
      <c r="I18" s="47" t="s">
        <v>16</v>
      </c>
      <c r="J18" s="47" t="s">
        <v>17</v>
      </c>
      <c r="K18" s="47" t="s">
        <v>17</v>
      </c>
      <c r="L18" s="48" t="s">
        <v>44</v>
      </c>
      <c r="M18" s="48" t="s">
        <v>45</v>
      </c>
    </row>
    <row r="19" spans="2:13" s="19" customFormat="1" ht="46.5" customHeight="1">
      <c r="B19" s="17">
        <f t="shared" si="1"/>
        <v>10</v>
      </c>
      <c r="C19" s="46" t="s">
        <v>15</v>
      </c>
      <c r="D19" s="18" t="s">
        <v>47</v>
      </c>
      <c r="E19" s="45" t="s">
        <v>28</v>
      </c>
      <c r="F19" s="20">
        <v>40</v>
      </c>
      <c r="G19" s="17">
        <v>232.09</v>
      </c>
      <c r="H19" s="40">
        <f t="shared" si="0"/>
        <v>9283.6</v>
      </c>
      <c r="I19" s="47" t="s">
        <v>16</v>
      </c>
      <c r="J19" s="47" t="s">
        <v>17</v>
      </c>
      <c r="K19" s="47" t="s">
        <v>17</v>
      </c>
      <c r="L19" s="48" t="s">
        <v>44</v>
      </c>
      <c r="M19" s="48" t="s">
        <v>45</v>
      </c>
    </row>
    <row r="20" spans="2:13" s="19" customFormat="1" ht="46.5" customHeight="1">
      <c r="B20" s="17">
        <f t="shared" si="1"/>
        <v>11</v>
      </c>
      <c r="C20" s="46" t="s">
        <v>15</v>
      </c>
      <c r="D20" s="18" t="s">
        <v>51</v>
      </c>
      <c r="E20" s="45" t="s">
        <v>21</v>
      </c>
      <c r="F20" s="20">
        <v>1000</v>
      </c>
      <c r="G20" s="17">
        <v>67.08</v>
      </c>
      <c r="H20" s="40">
        <f t="shared" si="0"/>
        <v>67080</v>
      </c>
      <c r="I20" s="47" t="s">
        <v>16</v>
      </c>
      <c r="J20" s="47" t="s">
        <v>17</v>
      </c>
      <c r="K20" s="47" t="s">
        <v>17</v>
      </c>
      <c r="L20" s="48" t="s">
        <v>44</v>
      </c>
      <c r="M20" s="48" t="s">
        <v>45</v>
      </c>
    </row>
    <row r="21" spans="2:13" s="19" customFormat="1" ht="46.5" customHeight="1">
      <c r="B21" s="17">
        <f t="shared" si="1"/>
        <v>12</v>
      </c>
      <c r="C21" s="46" t="s">
        <v>15</v>
      </c>
      <c r="D21" s="18" t="s">
        <v>62</v>
      </c>
      <c r="E21" s="45" t="s">
        <v>48</v>
      </c>
      <c r="F21" s="20">
        <v>400</v>
      </c>
      <c r="G21" s="17">
        <v>1087.29</v>
      </c>
      <c r="H21" s="40">
        <f t="shared" si="0"/>
        <v>434916</v>
      </c>
      <c r="I21" s="47" t="s">
        <v>16</v>
      </c>
      <c r="J21" s="47" t="s">
        <v>17</v>
      </c>
      <c r="K21" s="47" t="s">
        <v>17</v>
      </c>
      <c r="L21" s="48" t="s">
        <v>44</v>
      </c>
      <c r="M21" s="48" t="s">
        <v>45</v>
      </c>
    </row>
    <row r="22" spans="2:13" s="19" customFormat="1" ht="46.5" customHeight="1">
      <c r="B22" s="17">
        <f t="shared" si="1"/>
        <v>13</v>
      </c>
      <c r="C22" s="46" t="s">
        <v>15</v>
      </c>
      <c r="D22" s="18" t="s">
        <v>52</v>
      </c>
      <c r="E22" s="45" t="s">
        <v>53</v>
      </c>
      <c r="F22" s="20">
        <v>30</v>
      </c>
      <c r="G22" s="17">
        <v>849.21</v>
      </c>
      <c r="H22" s="40">
        <f t="shared" si="0"/>
        <v>25476.300000000003</v>
      </c>
      <c r="I22" s="47" t="s">
        <v>16</v>
      </c>
      <c r="J22" s="47" t="s">
        <v>17</v>
      </c>
      <c r="K22" s="47" t="s">
        <v>17</v>
      </c>
      <c r="L22" s="48" t="s">
        <v>44</v>
      </c>
      <c r="M22" s="48" t="s">
        <v>45</v>
      </c>
    </row>
    <row r="23" spans="2:13" s="19" customFormat="1" ht="46.5" customHeight="1">
      <c r="B23" s="17">
        <f t="shared" si="1"/>
        <v>14</v>
      </c>
      <c r="C23" s="46" t="s">
        <v>15</v>
      </c>
      <c r="D23" s="18" t="s">
        <v>55</v>
      </c>
      <c r="E23" s="44" t="s">
        <v>21</v>
      </c>
      <c r="F23" s="20">
        <v>100</v>
      </c>
      <c r="G23" s="17">
        <v>124.88</v>
      </c>
      <c r="H23" s="40">
        <f t="shared" ref="H23" si="2">F23*G23</f>
        <v>12488</v>
      </c>
      <c r="I23" s="47" t="s">
        <v>16</v>
      </c>
      <c r="J23" s="47" t="s">
        <v>17</v>
      </c>
      <c r="K23" s="47" t="s">
        <v>17</v>
      </c>
      <c r="L23" s="48" t="s">
        <v>44</v>
      </c>
      <c r="M23" s="48" t="s">
        <v>45</v>
      </c>
    </row>
    <row r="24" spans="2:13" s="19" customFormat="1" ht="46.5" customHeight="1">
      <c r="B24" s="17">
        <f t="shared" si="1"/>
        <v>15</v>
      </c>
      <c r="C24" s="46" t="s">
        <v>15</v>
      </c>
      <c r="D24" s="18" t="s">
        <v>60</v>
      </c>
      <c r="E24" s="45" t="s">
        <v>21</v>
      </c>
      <c r="F24" s="20">
        <v>500</v>
      </c>
      <c r="G24" s="17">
        <v>459.29</v>
      </c>
      <c r="H24" s="40">
        <f t="shared" si="0"/>
        <v>229645</v>
      </c>
      <c r="I24" s="47" t="s">
        <v>16</v>
      </c>
      <c r="J24" s="47" t="s">
        <v>17</v>
      </c>
      <c r="K24" s="47" t="s">
        <v>17</v>
      </c>
      <c r="L24" s="48" t="s">
        <v>44</v>
      </c>
      <c r="M24" s="48" t="s">
        <v>45</v>
      </c>
    </row>
    <row r="25" spans="2:13" s="19" customFormat="1" ht="46.5" customHeight="1">
      <c r="B25" s="17">
        <f t="shared" si="1"/>
        <v>16</v>
      </c>
      <c r="C25" s="46" t="s">
        <v>15</v>
      </c>
      <c r="D25" s="18" t="s">
        <v>56</v>
      </c>
      <c r="E25" s="44" t="s">
        <v>21</v>
      </c>
      <c r="F25" s="20">
        <v>100</v>
      </c>
      <c r="G25" s="17">
        <v>120</v>
      </c>
      <c r="H25" s="40">
        <f t="shared" si="0"/>
        <v>12000</v>
      </c>
      <c r="I25" s="47" t="s">
        <v>16</v>
      </c>
      <c r="J25" s="47" t="s">
        <v>17</v>
      </c>
      <c r="K25" s="47" t="s">
        <v>17</v>
      </c>
      <c r="L25" s="48" t="s">
        <v>44</v>
      </c>
      <c r="M25" s="48" t="s">
        <v>45</v>
      </c>
    </row>
    <row r="26" spans="2:13" s="19" customFormat="1" ht="46.5" customHeight="1">
      <c r="B26" s="17">
        <f t="shared" si="1"/>
        <v>17</v>
      </c>
      <c r="C26" s="46" t="s">
        <v>15</v>
      </c>
      <c r="D26" s="18" t="s">
        <v>29</v>
      </c>
      <c r="E26" s="44" t="s">
        <v>30</v>
      </c>
      <c r="F26" s="20">
        <v>5</v>
      </c>
      <c r="G26" s="17">
        <v>1268.8699999999999</v>
      </c>
      <c r="H26" s="40">
        <f t="shared" si="0"/>
        <v>6344.3499999999995</v>
      </c>
      <c r="I26" s="47" t="s">
        <v>16</v>
      </c>
      <c r="J26" s="47" t="s">
        <v>17</v>
      </c>
      <c r="K26" s="47" t="s">
        <v>17</v>
      </c>
      <c r="L26" s="48" t="s">
        <v>44</v>
      </c>
      <c r="M26" s="48" t="s">
        <v>45</v>
      </c>
    </row>
    <row r="27" spans="2:13" s="19" customFormat="1" ht="46.5" customHeight="1">
      <c r="B27" s="17">
        <f t="shared" si="1"/>
        <v>18</v>
      </c>
      <c r="C27" s="46" t="s">
        <v>15</v>
      </c>
      <c r="D27" s="18" t="s">
        <v>54</v>
      </c>
      <c r="E27" s="44" t="s">
        <v>21</v>
      </c>
      <c r="F27" s="20">
        <v>100</v>
      </c>
      <c r="G27" s="17">
        <v>67.73</v>
      </c>
      <c r="H27" s="40">
        <f t="shared" si="0"/>
        <v>6773</v>
      </c>
      <c r="I27" s="47" t="s">
        <v>16</v>
      </c>
      <c r="J27" s="47" t="s">
        <v>17</v>
      </c>
      <c r="K27" s="47" t="s">
        <v>17</v>
      </c>
      <c r="L27" s="48" t="s">
        <v>44</v>
      </c>
      <c r="M27" s="48" t="s">
        <v>45</v>
      </c>
    </row>
    <row r="28" spans="2:13" s="19" customFormat="1" ht="46.5" customHeight="1">
      <c r="B28" s="17">
        <f t="shared" si="1"/>
        <v>19</v>
      </c>
      <c r="C28" s="46" t="s">
        <v>15</v>
      </c>
      <c r="D28" s="18" t="s">
        <v>31</v>
      </c>
      <c r="E28" s="44" t="s">
        <v>23</v>
      </c>
      <c r="F28" s="20">
        <v>50</v>
      </c>
      <c r="G28" s="17">
        <v>5.82</v>
      </c>
      <c r="H28" s="40">
        <f t="shared" si="0"/>
        <v>291</v>
      </c>
      <c r="I28" s="47" t="s">
        <v>16</v>
      </c>
      <c r="J28" s="47" t="s">
        <v>17</v>
      </c>
      <c r="K28" s="47" t="s">
        <v>17</v>
      </c>
      <c r="L28" s="48" t="s">
        <v>44</v>
      </c>
      <c r="M28" s="48" t="s">
        <v>45</v>
      </c>
    </row>
    <row r="29" spans="2:13" s="19" customFormat="1" ht="46.5" customHeight="1">
      <c r="B29" s="17">
        <f t="shared" si="1"/>
        <v>20</v>
      </c>
      <c r="C29" s="46" t="s">
        <v>15</v>
      </c>
      <c r="D29" s="18" t="s">
        <v>61</v>
      </c>
      <c r="E29" s="44" t="s">
        <v>21</v>
      </c>
      <c r="F29" s="20">
        <v>2000</v>
      </c>
      <c r="G29" s="17">
        <v>38.24</v>
      </c>
      <c r="H29" s="40">
        <f t="shared" si="0"/>
        <v>76480</v>
      </c>
      <c r="I29" s="47" t="s">
        <v>16</v>
      </c>
      <c r="J29" s="47" t="s">
        <v>17</v>
      </c>
      <c r="K29" s="47" t="s">
        <v>17</v>
      </c>
      <c r="L29" s="48" t="s">
        <v>44</v>
      </c>
      <c r="M29" s="48" t="s">
        <v>45</v>
      </c>
    </row>
    <row r="30" spans="2:13" s="19" customFormat="1" ht="46.5" customHeight="1">
      <c r="B30" s="17">
        <f t="shared" si="1"/>
        <v>21</v>
      </c>
      <c r="C30" s="46" t="s">
        <v>15</v>
      </c>
      <c r="D30" s="18" t="s">
        <v>57</v>
      </c>
      <c r="E30" s="44" t="s">
        <v>26</v>
      </c>
      <c r="F30" s="20">
        <v>10</v>
      </c>
      <c r="G30" s="17">
        <v>420.61</v>
      </c>
      <c r="H30" s="40">
        <f t="shared" si="0"/>
        <v>4206.1000000000004</v>
      </c>
      <c r="I30" s="47" t="s">
        <v>16</v>
      </c>
      <c r="J30" s="47" t="s">
        <v>17</v>
      </c>
      <c r="K30" s="47" t="s">
        <v>17</v>
      </c>
      <c r="L30" s="48" t="s">
        <v>44</v>
      </c>
      <c r="M30" s="48" t="s">
        <v>45</v>
      </c>
    </row>
    <row r="31" spans="2:13" s="19" customFormat="1" ht="46.5" customHeight="1">
      <c r="B31" s="17">
        <f t="shared" si="1"/>
        <v>22</v>
      </c>
      <c r="C31" s="46" t="s">
        <v>15</v>
      </c>
      <c r="D31" s="18" t="s">
        <v>58</v>
      </c>
      <c r="E31" s="44" t="s">
        <v>30</v>
      </c>
      <c r="F31" s="20">
        <v>10</v>
      </c>
      <c r="G31" s="17">
        <v>1649.1</v>
      </c>
      <c r="H31" s="40">
        <f t="shared" si="0"/>
        <v>16491</v>
      </c>
      <c r="I31" s="47" t="s">
        <v>16</v>
      </c>
      <c r="J31" s="47" t="s">
        <v>17</v>
      </c>
      <c r="K31" s="47" t="s">
        <v>17</v>
      </c>
      <c r="L31" s="48" t="s">
        <v>44</v>
      </c>
      <c r="M31" s="48" t="s">
        <v>45</v>
      </c>
    </row>
    <row r="32" spans="2:13" s="19" customFormat="1" ht="46.5" customHeight="1">
      <c r="B32" s="17">
        <f t="shared" si="1"/>
        <v>23</v>
      </c>
      <c r="C32" s="46" t="s">
        <v>15</v>
      </c>
      <c r="D32" s="18" t="s">
        <v>59</v>
      </c>
      <c r="E32" s="44" t="s">
        <v>23</v>
      </c>
      <c r="F32" s="20">
        <v>100</v>
      </c>
      <c r="G32" s="17">
        <v>9.7899999999999991</v>
      </c>
      <c r="H32" s="40">
        <f t="shared" si="0"/>
        <v>978.99999999999989</v>
      </c>
      <c r="I32" s="47" t="s">
        <v>16</v>
      </c>
      <c r="J32" s="47" t="s">
        <v>17</v>
      </c>
      <c r="K32" s="47" t="s">
        <v>17</v>
      </c>
      <c r="L32" s="48" t="s">
        <v>44</v>
      </c>
      <c r="M32" s="48" t="s">
        <v>45</v>
      </c>
    </row>
    <row r="33" spans="2:14" s="19" customFormat="1" ht="15.75">
      <c r="B33" s="21"/>
      <c r="C33" s="22"/>
      <c r="D33" s="22"/>
      <c r="E33" s="21"/>
      <c r="F33" s="23"/>
      <c r="G33" s="21"/>
      <c r="H33" s="41">
        <f>SUM(H10:H32)</f>
        <v>1062682.05</v>
      </c>
      <c r="I33" s="24"/>
      <c r="J33" s="24"/>
      <c r="K33" s="24"/>
      <c r="L33" s="24"/>
      <c r="M33" s="24"/>
    </row>
    <row r="34" spans="2:14" ht="15.75">
      <c r="D34" s="22"/>
      <c r="G34" s="25"/>
      <c r="H34" s="26"/>
    </row>
    <row r="35" spans="2:14">
      <c r="D35" s="1"/>
      <c r="G35" s="25"/>
    </row>
    <row r="36" spans="2:14" s="27" customFormat="1">
      <c r="D36" s="1"/>
      <c r="L36" s="28"/>
    </row>
    <row r="37" spans="2:14" s="27" customFormat="1">
      <c r="D37" s="28" t="s">
        <v>32</v>
      </c>
      <c r="F37" s="29"/>
      <c r="G37" s="29"/>
      <c r="H37" s="27" t="s">
        <v>33</v>
      </c>
      <c r="I37" s="51" t="s">
        <v>34</v>
      </c>
      <c r="J37" s="51"/>
      <c r="K37" s="51"/>
      <c r="L37" s="28"/>
    </row>
    <row r="38" spans="2:14" s="4" customFormat="1">
      <c r="D38" s="28"/>
      <c r="E38" s="30"/>
      <c r="F38" s="9"/>
      <c r="G38" s="9"/>
      <c r="H38" s="29"/>
      <c r="I38" s="28"/>
      <c r="J38" s="28"/>
      <c r="K38" s="28"/>
      <c r="L38" s="8"/>
      <c r="M38" s="8"/>
      <c r="N38" s="8"/>
    </row>
    <row r="39" spans="2:14" s="27" customFormat="1">
      <c r="D39" s="30" t="s">
        <v>35</v>
      </c>
      <c r="F39" s="29"/>
      <c r="G39" s="29"/>
      <c r="H39" s="27" t="s">
        <v>33</v>
      </c>
      <c r="I39" s="52" t="s">
        <v>36</v>
      </c>
      <c r="J39" s="52"/>
      <c r="K39" s="30"/>
      <c r="L39" s="28"/>
    </row>
    <row r="40" spans="2:14" s="4" customFormat="1">
      <c r="D40" s="28"/>
      <c r="E40" s="30"/>
      <c r="F40" s="9"/>
      <c r="G40" s="9"/>
      <c r="H40" s="27"/>
      <c r="I40" s="29"/>
      <c r="J40" s="29"/>
      <c r="K40" s="29"/>
      <c r="L40" s="8"/>
      <c r="M40" s="8"/>
      <c r="N40" s="8"/>
    </row>
    <row r="41" spans="2:14" s="27" customFormat="1" ht="30">
      <c r="D41" s="30" t="s">
        <v>37</v>
      </c>
      <c r="F41" s="29"/>
      <c r="G41" s="29"/>
      <c r="H41" s="27" t="s">
        <v>33</v>
      </c>
      <c r="I41" s="30" t="s">
        <v>38</v>
      </c>
      <c r="J41" s="30"/>
      <c r="K41" s="30"/>
      <c r="L41" s="28"/>
    </row>
    <row r="42" spans="2:14" s="27" customFormat="1">
      <c r="D42" s="28"/>
      <c r="E42" s="31"/>
      <c r="F42" s="28"/>
      <c r="G42" s="28"/>
      <c r="I42" s="29"/>
      <c r="J42" s="29"/>
      <c r="K42" s="29"/>
      <c r="L42" s="28"/>
      <c r="M42" s="28"/>
    </row>
    <row r="43" spans="2:14" ht="30">
      <c r="C43" s="32"/>
      <c r="D43" s="31" t="s">
        <v>39</v>
      </c>
      <c r="E43" s="33"/>
      <c r="F43" s="34"/>
      <c r="G43" s="35"/>
      <c r="H43" s="27" t="s">
        <v>33</v>
      </c>
      <c r="I43" s="31" t="s">
        <v>40</v>
      </c>
      <c r="J43" s="31"/>
      <c r="K43" s="31"/>
    </row>
    <row r="44" spans="2:14">
      <c r="D44" s="36"/>
    </row>
  </sheetData>
  <mergeCells count="5">
    <mergeCell ref="I3:M3"/>
    <mergeCell ref="I4:M4"/>
    <mergeCell ref="I5:M5"/>
    <mergeCell ref="I37:K37"/>
    <mergeCell ref="I39:J39"/>
  </mergeCells>
  <pageMargins left="0" right="0" top="0" bottom="0" header="0" footer="0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2022-06-27T10:21:38Z</dcterms:modified>
</cp:coreProperties>
</file>